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on Drive\Dossiers énergie\NOVO\DCE AC\"/>
    </mc:Choice>
  </mc:AlternateContent>
  <xr:revisionPtr revIDLastSave="0" documentId="13_ncr:1_{61E8F691-5193-46E5-A98A-D544A561C55C}" xr6:coauthVersionLast="47" xr6:coauthVersionMax="47" xr10:uidLastSave="{00000000-0000-0000-0000-000000000000}"/>
  <bookViews>
    <workbookView xWindow="-108" yWindow="-108" windowWidth="23256" windowHeight="12456" xr2:uid="{6A92F8F8-E763-46F6-BDC9-1D6FC9F639E6}"/>
  </bookViews>
  <sheets>
    <sheet name="2026" sheetId="1" r:id="rId1"/>
    <sheet name="2027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1" i="4" l="1"/>
  <c r="L53" i="4" s="1"/>
  <c r="U53" i="4" s="1"/>
  <c r="T41" i="4"/>
  <c r="S41" i="4"/>
  <c r="J53" i="4" s="1"/>
  <c r="S53" i="4" s="1"/>
  <c r="R41" i="4"/>
  <c r="Q41" i="4"/>
  <c r="H53" i="4" s="1"/>
  <c r="Q53" i="4" s="1"/>
  <c r="U40" i="4"/>
  <c r="T40" i="4"/>
  <c r="K52" i="4" s="1"/>
  <c r="T52" i="4" s="1"/>
  <c r="S40" i="4"/>
  <c r="R40" i="4"/>
  <c r="I52" i="4" s="1"/>
  <c r="R52" i="4" s="1"/>
  <c r="N38" i="4"/>
  <c r="U36" i="4"/>
  <c r="T36" i="4"/>
  <c r="S36" i="4"/>
  <c r="R36" i="4"/>
  <c r="T12" i="4"/>
  <c r="U41" i="1"/>
  <c r="T41" i="1"/>
  <c r="S41" i="1"/>
  <c r="R41" i="1"/>
  <c r="Q41" i="1"/>
  <c r="U40" i="1"/>
  <c r="T40" i="1"/>
  <c r="S40" i="1"/>
  <c r="R40" i="1"/>
  <c r="N38" i="1"/>
  <c r="U36" i="1"/>
  <c r="T36" i="1"/>
  <c r="S36" i="1"/>
  <c r="R36" i="1"/>
  <c r="T12" i="1"/>
  <c r="J48" i="4" l="1"/>
  <c r="S48" i="4" s="1"/>
  <c r="L48" i="4"/>
  <c r="U48" i="4" s="1"/>
  <c r="I48" i="4"/>
  <c r="R48" i="4" s="1"/>
  <c r="K48" i="4"/>
  <c r="T48" i="4" s="1"/>
  <c r="E50" i="4"/>
  <c r="N50" i="4" s="1"/>
  <c r="J52" i="4"/>
  <c r="S52" i="4" s="1"/>
  <c r="L52" i="4"/>
  <c r="U52" i="4" s="1"/>
  <c r="I53" i="4"/>
  <c r="R53" i="4" s="1"/>
  <c r="K53" i="4"/>
  <c r="T53" i="4" s="1"/>
  <c r="L52" i="1"/>
  <c r="U52" i="1" s="1"/>
  <c r="I53" i="1"/>
  <c r="R53" i="1" s="1"/>
  <c r="H53" i="1"/>
  <c r="Q53" i="1" s="1"/>
  <c r="L48" i="1"/>
  <c r="U48" i="1" s="1"/>
  <c r="J53" i="1"/>
  <c r="S53" i="1" s="1"/>
  <c r="E50" i="1"/>
  <c r="N50" i="1" s="1"/>
  <c r="L53" i="1"/>
  <c r="U53" i="1" s="1"/>
  <c r="I48" i="1"/>
  <c r="R48" i="1" s="1"/>
  <c r="J48" i="1"/>
  <c r="S48" i="1" s="1"/>
  <c r="J52" i="1"/>
  <c r="S52" i="1" s="1"/>
  <c r="K53" i="1"/>
  <c r="T53" i="1" s="1"/>
  <c r="I52" i="1"/>
  <c r="R52" i="1" s="1"/>
  <c r="K48" i="1"/>
  <c r="T48" i="1" s="1"/>
  <c r="K52" i="1"/>
  <c r="T52" i="1" s="1"/>
</calcChain>
</file>

<file path=xl/sharedStrings.xml><?xml version="1.0" encoding="utf-8"?>
<sst xmlns="http://schemas.openxmlformats.org/spreadsheetml/2006/main" count="273" uniqueCount="46">
  <si>
    <t>Prix énergie</t>
  </si>
  <si>
    <t>Segment</t>
  </si>
  <si>
    <t>Version</t>
  </si>
  <si>
    <t>C5</t>
  </si>
  <si>
    <t>C4</t>
  </si>
  <si>
    <t>BTINFCU</t>
  </si>
  <si>
    <t>BTINFMUDT</t>
  </si>
  <si>
    <t>BTINFLU</t>
  </si>
  <si>
    <t>C5 - EP</t>
  </si>
  <si>
    <t>Prix de la fourniture (€ / MWh)</t>
  </si>
  <si>
    <t>BASE</t>
  </si>
  <si>
    <t>HP</t>
  </si>
  <si>
    <t>HC</t>
  </si>
  <si>
    <t>PTE</t>
  </si>
  <si>
    <t>HPH</t>
  </si>
  <si>
    <t>HCH</t>
  </si>
  <si>
    <t>HPE / HPB</t>
  </si>
  <si>
    <t>HCE / HCB</t>
  </si>
  <si>
    <t>BTSUP</t>
  </si>
  <si>
    <t>BTINF 4P</t>
  </si>
  <si>
    <t>Eclairage public</t>
  </si>
  <si>
    <t>Prix capacité</t>
  </si>
  <si>
    <t>c0</t>
  </si>
  <si>
    <t>Cm0</t>
  </si>
  <si>
    <t>CEE Classique (€/MWh HTT)</t>
  </si>
  <si>
    <t>CEE Précaires (€/MWh HTT)</t>
  </si>
  <si>
    <t>Coefficient de sécurité connu à date</t>
  </si>
  <si>
    <t>Dernier PREC connu pour la période de livraison (€/kW)</t>
  </si>
  <si>
    <t>Surcout induit par le mécanisme de capacité  (€HTT/MWh)</t>
  </si>
  <si>
    <t>Prix CEE =  c0 x ( CEE Classique  + ( Cm0 x CEE Précarité)</t>
  </si>
  <si>
    <t>Volumes (MWh /an)</t>
  </si>
  <si>
    <t>Prix de la fourniture (€ / an)</t>
  </si>
  <si>
    <t>Périmètre indicatif (ne pas modifier)</t>
  </si>
  <si>
    <t>Surcout CEE (€ / MWh HTT)</t>
  </si>
  <si>
    <t>Coefficient de capacité (kW/MWh)</t>
  </si>
  <si>
    <t>Surcout si 100% d'énergie verte (€/MWh)</t>
  </si>
  <si>
    <t>Prix CEE et énergie verte</t>
  </si>
  <si>
    <t>Prix total fourniture (ne pas modifier)</t>
  </si>
  <si>
    <r>
      <t xml:space="preserve">DQE  fourniture (ne pas modifier)
</t>
    </r>
    <r>
      <rPr>
        <b/>
        <sz val="11"/>
        <color theme="0"/>
        <rFont val="Calibri"/>
        <family val="2"/>
        <scheme val="minor"/>
      </rPr>
      <t>(utilisé pour l'évaluation de l'offre financière des candidats)</t>
    </r>
  </si>
  <si>
    <t>C2 &amp; C3</t>
  </si>
  <si>
    <t>HTA</t>
  </si>
  <si>
    <t>(prix utilisé uniquement pour la comparaison des offres)</t>
  </si>
  <si>
    <t>(dernier prix 2026 utilisé car aucune enchere 2027 à date)</t>
  </si>
  <si>
    <t>BORDEREAU DES PRIX UNITAIRES et DQE DE LA FOURNITURE D'ENERGIE ELECTRIQUE 
HOPITAL NOVO - ANNEE 2026</t>
  </si>
  <si>
    <t>BORDEREAU DES PRIX UNITAIRES et DQE DE LA FOURNITURE D'ENERGIE ELECTRIQUE 
HOPITAL NOVO - ANNEE 2027</t>
  </si>
  <si>
    <t>Instructions pour le candidat : ne remplir que les cases en jaune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</si>
</sst>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&quot;€&quot;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22B35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theme="1" tint="0.14999847407452621"/>
      </left>
      <right style="hair">
        <color theme="1" tint="0.14999847407452621"/>
      </right>
      <top style="hair">
        <color theme="1" tint="0.14999847407452621"/>
      </top>
      <bottom style="hair">
        <color theme="1" tint="0.14999847407452621"/>
      </bottom>
      <diagonal/>
    </border>
    <border>
      <left style="hair">
        <color theme="1" tint="0.14999847407452621"/>
      </left>
      <right/>
      <top style="hair">
        <color theme="1" tint="0.14999847407452621"/>
      </top>
      <bottom/>
      <diagonal/>
    </border>
    <border>
      <left/>
      <right/>
      <top style="hair">
        <color theme="1" tint="0.14999847407452621"/>
      </top>
      <bottom/>
      <diagonal/>
    </border>
    <border>
      <left style="hair">
        <color theme="1" tint="0.1499984740745262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4" fillId="3" borderId="0" xfId="0" applyFont="1" applyFill="1" applyProtection="1">
      <protection locked="0"/>
    </xf>
    <xf numFmtId="0" fontId="4" fillId="3" borderId="2" xfId="0" applyFont="1" applyFill="1" applyBorder="1" applyProtection="1">
      <protection locked="0"/>
    </xf>
    <xf numFmtId="0" fontId="4" fillId="3" borderId="3" xfId="0" applyFont="1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6" fillId="6" borderId="6" xfId="0" applyFont="1" applyFill="1" applyBorder="1" applyProtection="1"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7" fillId="7" borderId="7" xfId="0" applyFont="1" applyFill="1" applyBorder="1" applyAlignment="1" applyProtection="1">
      <alignment horizontal="center" vertical="center" wrapText="1"/>
      <protection locked="0"/>
    </xf>
    <xf numFmtId="0" fontId="7" fillId="7" borderId="8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64" fontId="4" fillId="8" borderId="7" xfId="0" applyNumberFormat="1" applyFont="1" applyFill="1" applyBorder="1" applyAlignment="1" applyProtection="1">
      <alignment horizontal="center" vertical="center"/>
      <protection locked="0"/>
    </xf>
    <xf numFmtId="164" fontId="4" fillId="9" borderId="7" xfId="0" applyNumberFormat="1" applyFont="1" applyFill="1" applyBorder="1" applyAlignment="1" applyProtection="1">
      <alignment horizontal="center" vertical="center"/>
      <protection locked="0"/>
    </xf>
    <xf numFmtId="0" fontId="7" fillId="7" borderId="7" xfId="0" applyFont="1" applyFill="1" applyBorder="1" applyAlignment="1" applyProtection="1">
      <alignment horizontal="center" vertical="center"/>
      <protection locked="0"/>
    </xf>
    <xf numFmtId="0" fontId="7" fillId="7" borderId="8" xfId="0" applyFont="1" applyFill="1" applyBorder="1" applyAlignment="1" applyProtection="1">
      <alignment horizontal="center" vertical="center"/>
      <protection locked="0"/>
    </xf>
    <xf numFmtId="0" fontId="4" fillId="8" borderId="7" xfId="1" applyNumberFormat="1" applyFont="1" applyFill="1" applyBorder="1" applyAlignment="1" applyProtection="1">
      <alignment horizontal="center" vertical="center"/>
      <protection locked="0"/>
    </xf>
    <xf numFmtId="0" fontId="4" fillId="9" borderId="7" xfId="1" applyNumberFormat="1" applyFont="1" applyFill="1" applyBorder="1" applyAlignment="1" applyProtection="1">
      <alignment horizontal="center" vertical="center"/>
      <protection locked="0"/>
    </xf>
    <xf numFmtId="164" fontId="4" fillId="9" borderId="7" xfId="1" applyNumberFormat="1" applyFont="1" applyFill="1" applyBorder="1" applyAlignment="1" applyProtection="1">
      <alignment horizontal="center" vertical="center"/>
      <protection locked="0"/>
    </xf>
    <xf numFmtId="164" fontId="4" fillId="8" borderId="0" xfId="0" applyNumberFormat="1" applyFont="1" applyFill="1"/>
    <xf numFmtId="164" fontId="7" fillId="0" borderId="0" xfId="0" applyNumberFormat="1" applyFont="1"/>
    <xf numFmtId="165" fontId="10" fillId="9" borderId="7" xfId="0" applyNumberFormat="1" applyFont="1" applyFill="1" applyBorder="1" applyAlignment="1" applyProtection="1">
      <alignment horizontal="center" vertical="center"/>
      <protection locked="0"/>
    </xf>
    <xf numFmtId="164" fontId="11" fillId="8" borderId="0" xfId="0" applyNumberFormat="1" applyFont="1" applyFill="1"/>
    <xf numFmtId="164" fontId="4" fillId="0" borderId="7" xfId="0" applyNumberFormat="1" applyFont="1" applyBorder="1" applyAlignment="1" applyProtection="1">
      <alignment horizontal="center" vertical="center"/>
      <protection locked="0"/>
    </xf>
    <xf numFmtId="165" fontId="10" fillId="0" borderId="7" xfId="0" applyNumberFormat="1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10" fontId="4" fillId="0" borderId="0" xfId="1" applyNumberFormat="1" applyFont="1" applyFill="1" applyBorder="1" applyAlignment="1" applyProtection="1">
      <alignment horizontal="center" vertical="center"/>
      <protection locked="0"/>
    </xf>
    <xf numFmtId="1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/>
    <xf numFmtId="164" fontId="4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166" fontId="4" fillId="0" borderId="0" xfId="0" applyNumberFormat="1" applyFont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horizontal="center"/>
      <protection locked="0"/>
    </xf>
    <xf numFmtId="0" fontId="5" fillId="6" borderId="10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center" wrapText="1"/>
      <protection locked="0"/>
    </xf>
    <xf numFmtId="0" fontId="8" fillId="6" borderId="0" xfId="0" applyFont="1" applyFill="1" applyAlignment="1" applyProtection="1">
      <alignment horizontal="left" vertical="center" wrapText="1"/>
      <protection locked="0"/>
    </xf>
    <xf numFmtId="0" fontId="8" fillId="6" borderId="4" xfId="0" applyFont="1" applyFill="1" applyBorder="1" applyAlignment="1" applyProtection="1">
      <alignment horizontal="left" vertical="center"/>
      <protection locked="0"/>
    </xf>
    <xf numFmtId="0" fontId="8" fillId="6" borderId="0" xfId="0" applyFont="1" applyFill="1" applyAlignment="1" applyProtection="1">
      <alignment horizontal="left" vertical="center"/>
      <protection locked="0"/>
    </xf>
    <xf numFmtId="0" fontId="8" fillId="6" borderId="4" xfId="0" applyFont="1" applyFill="1" applyBorder="1" applyAlignment="1" applyProtection="1">
      <alignment horizontal="left" vertical="center" wrapText="1"/>
      <protection locked="0"/>
    </xf>
    <xf numFmtId="0" fontId="9" fillId="10" borderId="0" xfId="0" applyFont="1" applyFill="1" applyAlignment="1">
      <alignment horizontal="center" wrapText="1"/>
    </xf>
    <xf numFmtId="0" fontId="13" fillId="3" borderId="0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90EA-8BA6-439A-B33C-3B0D2B71EF12}">
  <sheetPr>
    <pageSetUpPr fitToPage="1"/>
  </sheetPr>
  <dimension ref="A2:U53"/>
  <sheetViews>
    <sheetView tabSelected="1" zoomScale="85" zoomScaleNormal="85" zoomScaleSheetLayoutView="70" workbookViewId="0">
      <selection activeCell="I14" sqref="I14"/>
    </sheetView>
  </sheetViews>
  <sheetFormatPr baseColWidth="10" defaultRowHeight="14.4" x14ac:dyDescent="0.3"/>
  <cols>
    <col min="1" max="1" width="2.109375" customWidth="1"/>
    <col min="3" max="3" width="19.88671875" customWidth="1"/>
    <col min="4" max="4" width="2.21875" customWidth="1"/>
    <col min="5" max="12" width="9" customWidth="1"/>
    <col min="13" max="13" width="2.5546875" customWidth="1"/>
    <col min="14" max="21" width="7.88671875" customWidth="1"/>
    <col min="22" max="22" width="1.88671875" customWidth="1"/>
    <col min="23" max="30" width="6.6640625" customWidth="1"/>
  </cols>
  <sheetData>
    <row r="2" spans="1:21" ht="51" customHeight="1" x14ac:dyDescent="0.3">
      <c r="B2" s="32" t="s">
        <v>43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3">
      <c r="B3" s="48" t="s">
        <v>45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1:2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21" ht="23.4" x14ac:dyDescent="0.45">
      <c r="A5" s="1"/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P5" s="35" t="s">
        <v>36</v>
      </c>
      <c r="Q5" s="35"/>
      <c r="R5" s="35"/>
      <c r="S5" s="35"/>
      <c r="T5" s="35"/>
      <c r="U5" s="35"/>
    </row>
    <row r="6" spans="1:21" x14ac:dyDescent="0.3">
      <c r="A6" s="1"/>
    </row>
    <row r="7" spans="1:21" ht="14.4" customHeight="1" x14ac:dyDescent="0.3">
      <c r="A7" s="1"/>
      <c r="B7" s="5"/>
      <c r="C7" s="6"/>
      <c r="E7" s="37" t="s">
        <v>30</v>
      </c>
      <c r="F7" s="37"/>
      <c r="G7" s="37"/>
      <c r="H7" s="37"/>
      <c r="I7" s="37"/>
      <c r="J7" s="37"/>
      <c r="K7" s="37"/>
      <c r="L7" s="38"/>
      <c r="P7" s="47" t="s">
        <v>29</v>
      </c>
      <c r="Q7" s="47"/>
      <c r="R7" s="47"/>
      <c r="S7" s="47"/>
      <c r="T7" s="47"/>
      <c r="U7" s="47"/>
    </row>
    <row r="8" spans="1:21" x14ac:dyDescent="0.3">
      <c r="A8" s="1"/>
      <c r="B8" s="8" t="s">
        <v>1</v>
      </c>
      <c r="C8" s="8" t="s">
        <v>2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  <c r="J8" s="8" t="s">
        <v>15</v>
      </c>
      <c r="K8" s="13" t="s">
        <v>16</v>
      </c>
      <c r="L8" s="14" t="s">
        <v>17</v>
      </c>
      <c r="P8" s="44" t="s">
        <v>22</v>
      </c>
      <c r="Q8" s="45"/>
      <c r="R8" s="45"/>
      <c r="S8" s="45"/>
      <c r="T8" s="30">
        <v>0.47799999999999998</v>
      </c>
    </row>
    <row r="9" spans="1:21" x14ac:dyDescent="0.3">
      <c r="A9" s="1"/>
      <c r="B9" s="24" t="s">
        <v>3</v>
      </c>
      <c r="C9" s="10" t="s">
        <v>5</v>
      </c>
      <c r="E9" s="12"/>
      <c r="F9" s="12"/>
      <c r="G9" s="12"/>
      <c r="H9" s="12"/>
      <c r="I9" s="12"/>
      <c r="J9" s="12"/>
      <c r="K9" s="12"/>
      <c r="L9" s="12"/>
      <c r="P9" s="44" t="s">
        <v>23</v>
      </c>
      <c r="Q9" s="45"/>
      <c r="R9" s="45"/>
      <c r="S9" s="45"/>
      <c r="T9" s="31">
        <v>0.62</v>
      </c>
    </row>
    <row r="10" spans="1:21" x14ac:dyDescent="0.3">
      <c r="A10" s="1"/>
      <c r="B10" s="24" t="s">
        <v>3</v>
      </c>
      <c r="C10" s="10" t="s">
        <v>19</v>
      </c>
      <c r="E10" s="12"/>
      <c r="F10" s="12"/>
      <c r="G10" s="12"/>
      <c r="H10" s="12"/>
      <c r="I10" s="27">
        <v>23.538</v>
      </c>
      <c r="J10" s="27">
        <v>9.8290000000000006</v>
      </c>
      <c r="K10" s="27">
        <v>16.791</v>
      </c>
      <c r="L10" s="27">
        <v>6.42</v>
      </c>
      <c r="P10" s="44" t="s">
        <v>24</v>
      </c>
      <c r="Q10" s="45"/>
      <c r="R10" s="45"/>
      <c r="S10" s="45"/>
      <c r="T10" s="18"/>
    </row>
    <row r="11" spans="1:21" x14ac:dyDescent="0.3">
      <c r="A11" s="1"/>
      <c r="B11" s="24" t="s">
        <v>3</v>
      </c>
      <c r="C11" s="10" t="s">
        <v>6</v>
      </c>
      <c r="E11" s="12"/>
      <c r="F11" s="12"/>
      <c r="G11" s="12"/>
      <c r="H11" s="12"/>
      <c r="I11" s="12"/>
      <c r="J11" s="12"/>
      <c r="K11" s="12"/>
      <c r="L11" s="12"/>
      <c r="P11" s="44" t="s">
        <v>25</v>
      </c>
      <c r="Q11" s="45"/>
      <c r="R11" s="45"/>
      <c r="S11" s="45"/>
      <c r="T11" s="18"/>
    </row>
    <row r="12" spans="1:21" x14ac:dyDescent="0.3">
      <c r="A12" s="1"/>
      <c r="B12" s="24" t="s">
        <v>8</v>
      </c>
      <c r="C12" s="10" t="s">
        <v>20</v>
      </c>
      <c r="E12" s="27">
        <v>1</v>
      </c>
      <c r="F12" s="12"/>
      <c r="G12" s="12"/>
      <c r="H12" s="12"/>
      <c r="I12" s="12"/>
      <c r="J12" s="12"/>
      <c r="K12" s="12"/>
      <c r="L12" s="12"/>
      <c r="P12" s="46" t="s">
        <v>33</v>
      </c>
      <c r="Q12" s="43"/>
      <c r="R12" s="43"/>
      <c r="S12" s="43"/>
      <c r="T12" s="19">
        <f>+T8*(T10+T9*T11)</f>
        <v>0</v>
      </c>
    </row>
    <row r="13" spans="1:21" x14ac:dyDescent="0.3">
      <c r="A13" s="1"/>
      <c r="B13" s="24" t="s">
        <v>3</v>
      </c>
      <c r="C13" s="10" t="s">
        <v>7</v>
      </c>
      <c r="E13" s="12"/>
      <c r="F13" s="12"/>
      <c r="G13" s="12"/>
      <c r="H13" s="12"/>
      <c r="I13" s="12"/>
      <c r="J13" s="12"/>
      <c r="K13" s="12"/>
      <c r="L13" s="12"/>
    </row>
    <row r="14" spans="1:21" x14ac:dyDescent="0.3">
      <c r="A14" s="1"/>
      <c r="B14" s="24" t="s">
        <v>4</v>
      </c>
      <c r="C14" s="10" t="s">
        <v>18</v>
      </c>
      <c r="E14" s="12"/>
      <c r="F14" s="12"/>
      <c r="G14" s="12"/>
      <c r="H14" s="12"/>
      <c r="I14" s="27">
        <v>81.480999999999995</v>
      </c>
      <c r="J14" s="27">
        <v>32.242000000000004</v>
      </c>
      <c r="K14" s="27">
        <v>50.896000000000001</v>
      </c>
      <c r="L14" s="27">
        <v>16.686</v>
      </c>
      <c r="P14" s="46" t="s">
        <v>35</v>
      </c>
      <c r="Q14" s="43"/>
      <c r="R14" s="43"/>
      <c r="S14" s="43"/>
      <c r="T14" s="21"/>
    </row>
    <row r="15" spans="1:21" x14ac:dyDescent="0.3">
      <c r="A15" s="1"/>
      <c r="B15" s="24" t="s">
        <v>39</v>
      </c>
      <c r="C15" s="10" t="s">
        <v>40</v>
      </c>
      <c r="E15" s="12"/>
      <c r="F15" s="12"/>
      <c r="G15" s="12"/>
      <c r="H15" s="27">
        <v>911.55</v>
      </c>
      <c r="I15" s="27">
        <v>4921.1103300000004</v>
      </c>
      <c r="J15" s="27">
        <v>3451.3865300000007</v>
      </c>
      <c r="K15" s="27">
        <v>7245.100370000001</v>
      </c>
      <c r="L15" s="27">
        <v>4303.0457900000001</v>
      </c>
    </row>
    <row r="16" spans="1:2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21" ht="23.4" x14ac:dyDescent="0.45">
      <c r="B17" s="34" t="s">
        <v>0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1:21" x14ac:dyDescent="0.3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21" x14ac:dyDescent="0.3">
      <c r="A19" s="4"/>
      <c r="B19" s="5"/>
      <c r="C19" s="6"/>
      <c r="E19" s="37" t="s">
        <v>9</v>
      </c>
      <c r="F19" s="37"/>
      <c r="G19" s="37"/>
      <c r="H19" s="37"/>
      <c r="I19" s="37"/>
      <c r="J19" s="37"/>
      <c r="K19" s="37"/>
      <c r="L19" s="38"/>
      <c r="N19" s="39"/>
      <c r="O19" s="39"/>
      <c r="P19" s="39"/>
      <c r="Q19" s="39"/>
      <c r="R19" s="39"/>
      <c r="S19" s="39"/>
      <c r="T19" s="39"/>
      <c r="U19" s="39"/>
    </row>
    <row r="20" spans="1:21" x14ac:dyDescent="0.3">
      <c r="A20" s="7"/>
      <c r="B20" s="8" t="s">
        <v>1</v>
      </c>
      <c r="C20" s="8" t="s">
        <v>2</v>
      </c>
      <c r="E20" s="8" t="s">
        <v>10</v>
      </c>
      <c r="F20" s="8" t="s">
        <v>11</v>
      </c>
      <c r="G20" s="8" t="s">
        <v>12</v>
      </c>
      <c r="H20" s="8" t="s">
        <v>13</v>
      </c>
      <c r="I20" s="8" t="s">
        <v>14</v>
      </c>
      <c r="J20" s="8" t="s">
        <v>15</v>
      </c>
      <c r="K20" s="13" t="s">
        <v>16</v>
      </c>
      <c r="L20" s="14" t="s">
        <v>17</v>
      </c>
      <c r="N20" s="25"/>
      <c r="O20" s="25"/>
      <c r="P20" s="25"/>
      <c r="Q20" s="25"/>
      <c r="R20" s="25"/>
      <c r="S20" s="25"/>
      <c r="T20" s="25"/>
      <c r="U20" s="25"/>
    </row>
    <row r="21" spans="1:21" x14ac:dyDescent="0.3">
      <c r="A21" s="4"/>
      <c r="B21" s="10" t="s">
        <v>3</v>
      </c>
      <c r="C21" s="10" t="s">
        <v>5</v>
      </c>
      <c r="E21" s="12"/>
      <c r="F21" s="12"/>
      <c r="G21" s="12"/>
      <c r="H21" s="12"/>
      <c r="I21" s="12"/>
      <c r="J21" s="12"/>
      <c r="K21" s="12"/>
      <c r="L21" s="12"/>
      <c r="N21" s="26"/>
      <c r="O21" s="26"/>
      <c r="P21" s="26"/>
      <c r="Q21" s="26"/>
      <c r="R21" s="26"/>
      <c r="S21" s="26"/>
      <c r="T21" s="26"/>
      <c r="U21" s="26"/>
    </row>
    <row r="22" spans="1:21" x14ac:dyDescent="0.3">
      <c r="A22" s="4"/>
      <c r="B22" s="10" t="s">
        <v>3</v>
      </c>
      <c r="C22" s="10" t="s">
        <v>19</v>
      </c>
      <c r="E22" s="12"/>
      <c r="F22" s="12"/>
      <c r="G22" s="12"/>
      <c r="H22" s="12"/>
      <c r="I22" s="11"/>
      <c r="J22" s="11"/>
      <c r="K22" s="11"/>
      <c r="L22" s="11"/>
      <c r="N22" s="26"/>
      <c r="O22" s="26"/>
      <c r="P22" s="26"/>
      <c r="Q22" s="26"/>
      <c r="R22" s="26"/>
      <c r="S22" s="26"/>
      <c r="T22" s="26"/>
      <c r="U22" s="26"/>
    </row>
    <row r="23" spans="1:21" x14ac:dyDescent="0.3">
      <c r="A23" s="4"/>
      <c r="B23" s="10" t="s">
        <v>3</v>
      </c>
      <c r="C23" s="10" t="s">
        <v>6</v>
      </c>
      <c r="E23" s="12"/>
      <c r="F23" s="12"/>
      <c r="G23" s="12"/>
      <c r="H23" s="12"/>
      <c r="I23" s="12"/>
      <c r="J23" s="12"/>
      <c r="K23" s="12"/>
      <c r="L23" s="12"/>
      <c r="N23" s="26"/>
      <c r="O23" s="26"/>
      <c r="P23" s="26"/>
      <c r="Q23" s="26"/>
      <c r="R23" s="26"/>
      <c r="S23" s="26"/>
      <c r="T23" s="26"/>
      <c r="U23" s="26"/>
    </row>
    <row r="24" spans="1:21" x14ac:dyDescent="0.3">
      <c r="A24" s="4"/>
      <c r="B24" s="10" t="s">
        <v>8</v>
      </c>
      <c r="C24" s="10" t="s">
        <v>20</v>
      </c>
      <c r="E24" s="11"/>
      <c r="F24" s="12"/>
      <c r="G24" s="12"/>
      <c r="H24" s="12"/>
      <c r="I24" s="12"/>
      <c r="J24" s="12"/>
      <c r="K24" s="12"/>
      <c r="L24" s="12"/>
      <c r="N24" s="26"/>
      <c r="O24" s="26"/>
      <c r="P24" s="26"/>
      <c r="Q24" s="26"/>
      <c r="R24" s="26"/>
      <c r="S24" s="26"/>
      <c r="T24" s="26"/>
      <c r="U24" s="26"/>
    </row>
    <row r="25" spans="1:21" x14ac:dyDescent="0.3">
      <c r="A25" s="4"/>
      <c r="B25" s="10" t="s">
        <v>3</v>
      </c>
      <c r="C25" s="10" t="s">
        <v>7</v>
      </c>
      <c r="E25" s="12"/>
      <c r="F25" s="12"/>
      <c r="G25" s="12"/>
      <c r="H25" s="12"/>
      <c r="I25" s="12"/>
      <c r="J25" s="12"/>
      <c r="K25" s="12"/>
      <c r="L25" s="12"/>
      <c r="N25" s="26"/>
      <c r="O25" s="26"/>
      <c r="P25" s="26"/>
      <c r="Q25" s="26"/>
      <c r="R25" s="26"/>
      <c r="S25" s="26"/>
      <c r="T25" s="26"/>
      <c r="U25" s="26"/>
    </row>
    <row r="26" spans="1:21" x14ac:dyDescent="0.3">
      <c r="A26" s="4"/>
      <c r="B26" s="10" t="s">
        <v>4</v>
      </c>
      <c r="C26" s="10" t="s">
        <v>18</v>
      </c>
      <c r="E26" s="12"/>
      <c r="F26" s="12"/>
      <c r="G26" s="12"/>
      <c r="H26" s="12"/>
      <c r="I26" s="11"/>
      <c r="J26" s="11"/>
      <c r="K26" s="11"/>
      <c r="L26" s="11"/>
      <c r="N26" s="26"/>
      <c r="O26" s="26"/>
      <c r="P26" s="26"/>
      <c r="Q26" s="26"/>
      <c r="R26" s="26"/>
      <c r="S26" s="26"/>
      <c r="T26" s="26"/>
      <c r="U26" s="26"/>
    </row>
    <row r="27" spans="1:21" x14ac:dyDescent="0.3">
      <c r="A27" s="4"/>
      <c r="B27" s="24" t="s">
        <v>39</v>
      </c>
      <c r="C27" s="10" t="s">
        <v>40</v>
      </c>
      <c r="E27" s="12"/>
      <c r="F27" s="12"/>
      <c r="G27" s="12"/>
      <c r="H27" s="11"/>
      <c r="I27" s="11"/>
      <c r="J27" s="11"/>
      <c r="K27" s="11"/>
      <c r="L27" s="11"/>
      <c r="N27" s="26"/>
      <c r="O27" s="26"/>
      <c r="P27" s="26"/>
      <c r="Q27" s="26"/>
      <c r="R27" s="26"/>
      <c r="S27" s="26"/>
      <c r="T27" s="26"/>
      <c r="U27" s="26"/>
    </row>
    <row r="29" spans="1:21" ht="23.4" x14ac:dyDescent="0.45">
      <c r="B29" s="34" t="s">
        <v>21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1" spans="1:21" ht="14.4" customHeight="1" x14ac:dyDescent="0.3">
      <c r="B31" s="44" t="s">
        <v>26</v>
      </c>
      <c r="C31" s="45"/>
      <c r="E31" s="28">
        <v>0.98</v>
      </c>
      <c r="H31" s="43" t="s">
        <v>27</v>
      </c>
      <c r="I31" s="43"/>
      <c r="J31" s="43"/>
      <c r="K31" s="43"/>
      <c r="L31" s="43"/>
      <c r="N31" s="28">
        <v>3.1522999999999999</v>
      </c>
      <c r="O31" t="s">
        <v>41</v>
      </c>
    </row>
    <row r="33" spans="2:21" x14ac:dyDescent="0.3">
      <c r="B33" s="5"/>
      <c r="C33" s="6"/>
      <c r="E33" s="36" t="s">
        <v>34</v>
      </c>
      <c r="F33" s="36"/>
      <c r="G33" s="36"/>
      <c r="H33" s="36"/>
      <c r="I33" s="36"/>
      <c r="J33" s="36"/>
      <c r="K33" s="36"/>
      <c r="L33" s="36"/>
      <c r="N33" s="36" t="s">
        <v>28</v>
      </c>
      <c r="O33" s="36"/>
      <c r="P33" s="36"/>
      <c r="Q33" s="36"/>
      <c r="R33" s="36"/>
      <c r="S33" s="36"/>
      <c r="T33" s="36"/>
      <c r="U33" s="36"/>
    </row>
    <row r="34" spans="2:21" ht="27.6" x14ac:dyDescent="0.3">
      <c r="B34" s="8" t="s">
        <v>1</v>
      </c>
      <c r="C34" s="8" t="s">
        <v>2</v>
      </c>
      <c r="E34" s="8" t="s">
        <v>10</v>
      </c>
      <c r="F34" s="8" t="s">
        <v>11</v>
      </c>
      <c r="G34" s="8" t="s">
        <v>12</v>
      </c>
      <c r="H34" s="8" t="s">
        <v>13</v>
      </c>
      <c r="I34" s="8" t="s">
        <v>14</v>
      </c>
      <c r="J34" s="8" t="s">
        <v>15</v>
      </c>
      <c r="K34" s="8" t="s">
        <v>16</v>
      </c>
      <c r="L34" s="9" t="s">
        <v>17</v>
      </c>
      <c r="N34" s="8" t="s">
        <v>10</v>
      </c>
      <c r="O34" s="8" t="s">
        <v>11</v>
      </c>
      <c r="P34" s="8" t="s">
        <v>12</v>
      </c>
      <c r="Q34" s="8" t="s">
        <v>13</v>
      </c>
      <c r="R34" s="8" t="s">
        <v>14</v>
      </c>
      <c r="S34" s="8" t="s">
        <v>15</v>
      </c>
      <c r="T34" s="8" t="s">
        <v>16</v>
      </c>
      <c r="U34" s="9" t="s">
        <v>17</v>
      </c>
    </row>
    <row r="35" spans="2:21" x14ac:dyDescent="0.3">
      <c r="B35" s="10" t="s">
        <v>3</v>
      </c>
      <c r="C35" s="10" t="s">
        <v>5</v>
      </c>
      <c r="E35" s="16"/>
      <c r="F35" s="16"/>
      <c r="G35" s="16"/>
      <c r="H35" s="16"/>
      <c r="I35" s="16"/>
      <c r="J35" s="16"/>
      <c r="K35" s="16"/>
      <c r="L35" s="16"/>
      <c r="N35" s="17"/>
      <c r="O35" s="17"/>
      <c r="P35" s="17"/>
      <c r="Q35" s="17"/>
      <c r="R35" s="17"/>
      <c r="S35" s="17"/>
      <c r="T35" s="17"/>
      <c r="U35" s="17"/>
    </row>
    <row r="36" spans="2:21" x14ac:dyDescent="0.3">
      <c r="B36" s="10" t="s">
        <v>3</v>
      </c>
      <c r="C36" s="10" t="s">
        <v>19</v>
      </c>
      <c r="E36" s="16"/>
      <c r="F36" s="16"/>
      <c r="G36" s="16"/>
      <c r="H36" s="16"/>
      <c r="I36" s="15"/>
      <c r="J36" s="15"/>
      <c r="K36" s="15"/>
      <c r="L36" s="15"/>
      <c r="N36" s="17"/>
      <c r="O36" s="17"/>
      <c r="P36" s="17"/>
      <c r="Q36" s="17"/>
      <c r="R36" s="29">
        <f>+$E$31*$N$31*I36</f>
        <v>0</v>
      </c>
      <c r="S36" s="29">
        <f>+$E$31*$N$31*J36</f>
        <v>0</v>
      </c>
      <c r="T36" s="29">
        <f>+$E$31*$N$31*K36</f>
        <v>0</v>
      </c>
      <c r="U36" s="29">
        <f>+$E$31*$N$31*L36</f>
        <v>0</v>
      </c>
    </row>
    <row r="37" spans="2:21" x14ac:dyDescent="0.3">
      <c r="B37" s="10" t="s">
        <v>3</v>
      </c>
      <c r="C37" s="10" t="s">
        <v>6</v>
      </c>
      <c r="E37" s="16"/>
      <c r="F37" s="16"/>
      <c r="G37" s="16"/>
      <c r="H37" s="16"/>
      <c r="I37" s="16"/>
      <c r="J37" s="16"/>
      <c r="K37" s="16"/>
      <c r="L37" s="16"/>
      <c r="N37" s="17"/>
      <c r="O37" s="17"/>
      <c r="P37" s="17"/>
      <c r="Q37" s="17"/>
      <c r="R37" s="17"/>
      <c r="S37" s="17"/>
      <c r="T37" s="17"/>
      <c r="U37" s="17"/>
    </row>
    <row r="38" spans="2:21" x14ac:dyDescent="0.3">
      <c r="B38" s="10" t="s">
        <v>8</v>
      </c>
      <c r="C38" s="10" t="s">
        <v>20</v>
      </c>
      <c r="E38" s="15"/>
      <c r="F38" s="16"/>
      <c r="G38" s="16"/>
      <c r="H38" s="16"/>
      <c r="I38" s="16"/>
      <c r="J38" s="16"/>
      <c r="K38" s="16"/>
      <c r="L38" s="16"/>
      <c r="N38" s="29">
        <f>+$E$31*$N$31*E38</f>
        <v>0</v>
      </c>
      <c r="O38" s="17"/>
      <c r="P38" s="17"/>
      <c r="Q38" s="17"/>
      <c r="R38" s="17"/>
      <c r="S38" s="17"/>
      <c r="T38" s="17"/>
      <c r="U38" s="17"/>
    </row>
    <row r="39" spans="2:21" x14ac:dyDescent="0.3">
      <c r="B39" s="10" t="s">
        <v>3</v>
      </c>
      <c r="C39" s="10" t="s">
        <v>7</v>
      </c>
      <c r="E39" s="16"/>
      <c r="F39" s="16"/>
      <c r="G39" s="16"/>
      <c r="H39" s="16"/>
      <c r="I39" s="16"/>
      <c r="J39" s="16"/>
      <c r="K39" s="16"/>
      <c r="L39" s="16"/>
      <c r="N39" s="17"/>
      <c r="O39" s="17"/>
      <c r="P39" s="17"/>
      <c r="Q39" s="17"/>
      <c r="R39" s="17"/>
      <c r="S39" s="17"/>
      <c r="T39" s="17"/>
      <c r="U39" s="17"/>
    </row>
    <row r="40" spans="2:21" x14ac:dyDescent="0.3">
      <c r="B40" s="10" t="s">
        <v>4</v>
      </c>
      <c r="C40" s="10" t="s">
        <v>18</v>
      </c>
      <c r="E40" s="16"/>
      <c r="F40" s="16"/>
      <c r="G40" s="16"/>
      <c r="H40" s="16"/>
      <c r="I40" s="15"/>
      <c r="J40" s="15"/>
      <c r="K40" s="15"/>
      <c r="L40" s="15"/>
      <c r="N40" s="17"/>
      <c r="O40" s="17"/>
      <c r="P40" s="17"/>
      <c r="Q40" s="17"/>
      <c r="R40" s="29">
        <f t="shared" ref="R40:U41" si="0">+$E$31*$N$31*I40</f>
        <v>0</v>
      </c>
      <c r="S40" s="29">
        <f t="shared" si="0"/>
        <v>0</v>
      </c>
      <c r="T40" s="29">
        <f t="shared" si="0"/>
        <v>0</v>
      </c>
      <c r="U40" s="29">
        <f t="shared" si="0"/>
        <v>0</v>
      </c>
    </row>
    <row r="41" spans="2:21" x14ac:dyDescent="0.3">
      <c r="B41" s="24" t="s">
        <v>39</v>
      </c>
      <c r="C41" s="10" t="s">
        <v>40</v>
      </c>
      <c r="E41" s="16"/>
      <c r="F41" s="16"/>
      <c r="G41" s="16"/>
      <c r="H41" s="15"/>
      <c r="I41" s="15"/>
      <c r="J41" s="15"/>
      <c r="K41" s="15"/>
      <c r="L41" s="15"/>
      <c r="N41" s="17"/>
      <c r="O41" s="17"/>
      <c r="P41" s="17"/>
      <c r="Q41" s="29">
        <f>+$E$31*$N$31*H41</f>
        <v>0</v>
      </c>
      <c r="R41" s="29">
        <f t="shared" si="0"/>
        <v>0</v>
      </c>
      <c r="S41" s="29">
        <f t="shared" si="0"/>
        <v>0</v>
      </c>
      <c r="T41" s="29">
        <f t="shared" si="0"/>
        <v>0</v>
      </c>
      <c r="U41" s="29">
        <f t="shared" si="0"/>
        <v>0</v>
      </c>
    </row>
    <row r="43" spans="2:21" ht="37.799999999999997" customHeight="1" x14ac:dyDescent="0.45">
      <c r="B43" s="40" t="s">
        <v>37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N43" s="42" t="s">
        <v>38</v>
      </c>
      <c r="O43" s="35"/>
      <c r="P43" s="35"/>
      <c r="Q43" s="35"/>
      <c r="R43" s="35"/>
      <c r="S43" s="35"/>
      <c r="T43" s="35"/>
      <c r="U43" s="35"/>
    </row>
    <row r="45" spans="2:21" x14ac:dyDescent="0.3">
      <c r="B45" s="5"/>
      <c r="C45" s="6"/>
      <c r="E45" s="37" t="s">
        <v>9</v>
      </c>
      <c r="F45" s="37"/>
      <c r="G45" s="37"/>
      <c r="H45" s="37"/>
      <c r="I45" s="37"/>
      <c r="J45" s="37"/>
      <c r="K45" s="37"/>
      <c r="L45" s="38"/>
      <c r="N45" s="37" t="s">
        <v>31</v>
      </c>
      <c r="O45" s="37"/>
      <c r="P45" s="37"/>
      <c r="Q45" s="37"/>
      <c r="R45" s="37"/>
      <c r="S45" s="37"/>
      <c r="T45" s="37"/>
      <c r="U45" s="38"/>
    </row>
    <row r="46" spans="2:21" x14ac:dyDescent="0.3">
      <c r="B46" s="8" t="s">
        <v>1</v>
      </c>
      <c r="C46" s="8" t="s">
        <v>2</v>
      </c>
      <c r="E46" s="8" t="s">
        <v>10</v>
      </c>
      <c r="F46" s="8" t="s">
        <v>11</v>
      </c>
      <c r="G46" s="8" t="s">
        <v>12</v>
      </c>
      <c r="H46" s="8" t="s">
        <v>13</v>
      </c>
      <c r="I46" s="8" t="s">
        <v>14</v>
      </c>
      <c r="J46" s="8" t="s">
        <v>15</v>
      </c>
      <c r="K46" s="13" t="s">
        <v>16</v>
      </c>
      <c r="L46" s="14" t="s">
        <v>17</v>
      </c>
      <c r="N46" s="8" t="s">
        <v>10</v>
      </c>
      <c r="O46" s="8" t="s">
        <v>11</v>
      </c>
      <c r="P46" s="8" t="s">
        <v>12</v>
      </c>
      <c r="Q46" s="8" t="s">
        <v>13</v>
      </c>
      <c r="R46" s="8" t="s">
        <v>14</v>
      </c>
      <c r="S46" s="8" t="s">
        <v>15</v>
      </c>
      <c r="T46" s="13" t="s">
        <v>16</v>
      </c>
      <c r="U46" s="14" t="s">
        <v>17</v>
      </c>
    </row>
    <row r="47" spans="2:21" x14ac:dyDescent="0.3">
      <c r="B47" s="10" t="s">
        <v>3</v>
      </c>
      <c r="C47" s="10" t="s">
        <v>5</v>
      </c>
      <c r="E47" s="12"/>
      <c r="F47" s="12"/>
      <c r="G47" s="12"/>
      <c r="H47" s="12"/>
      <c r="I47" s="12"/>
      <c r="J47" s="12"/>
      <c r="K47" s="12"/>
      <c r="L47" s="12"/>
      <c r="N47" s="20"/>
      <c r="O47" s="20"/>
      <c r="P47" s="20"/>
      <c r="Q47" s="20"/>
      <c r="R47" s="20"/>
      <c r="S47" s="20"/>
      <c r="T47" s="20"/>
      <c r="U47" s="20"/>
    </row>
    <row r="48" spans="2:21" x14ac:dyDescent="0.3">
      <c r="B48" s="10" t="s">
        <v>3</v>
      </c>
      <c r="C48" s="10" t="s">
        <v>19</v>
      </c>
      <c r="E48" s="12"/>
      <c r="F48" s="12"/>
      <c r="G48" s="12"/>
      <c r="H48" s="12"/>
      <c r="I48" s="22">
        <f>+I22+R36+$T$12</f>
        <v>0</v>
      </c>
      <c r="J48" s="22">
        <f>+J22+S36+$T$12</f>
        <v>0</v>
      </c>
      <c r="K48" s="22">
        <f>+K22+T36+$T$12</f>
        <v>0</v>
      </c>
      <c r="L48" s="22">
        <f>+L22+U36+$T$12</f>
        <v>0</v>
      </c>
      <c r="N48" s="20"/>
      <c r="O48" s="20"/>
      <c r="P48" s="20"/>
      <c r="Q48" s="20"/>
      <c r="R48" s="23">
        <f>+I48*I10</f>
        <v>0</v>
      </c>
      <c r="S48" s="23">
        <f>+J48*J10</f>
        <v>0</v>
      </c>
      <c r="T48" s="23">
        <f>+K48*K10</f>
        <v>0</v>
      </c>
      <c r="U48" s="23">
        <f>+L48*L10</f>
        <v>0</v>
      </c>
    </row>
    <row r="49" spans="2:21" x14ac:dyDescent="0.3">
      <c r="B49" s="10" t="s">
        <v>3</v>
      </c>
      <c r="C49" s="10" t="s">
        <v>6</v>
      </c>
      <c r="E49" s="12"/>
      <c r="F49" s="12"/>
      <c r="G49" s="12"/>
      <c r="H49" s="12"/>
      <c r="I49" s="12"/>
      <c r="J49" s="12"/>
      <c r="K49" s="12"/>
      <c r="L49" s="12"/>
      <c r="N49" s="20"/>
      <c r="O49" s="20"/>
      <c r="P49" s="20"/>
      <c r="Q49" s="20"/>
      <c r="R49" s="20"/>
      <c r="S49" s="20"/>
      <c r="T49" s="20"/>
      <c r="U49" s="20"/>
    </row>
    <row r="50" spans="2:21" x14ac:dyDescent="0.3">
      <c r="B50" s="10" t="s">
        <v>8</v>
      </c>
      <c r="C50" s="10" t="s">
        <v>20</v>
      </c>
      <c r="E50" s="22">
        <f>+E24+N38+$T$12</f>
        <v>0</v>
      </c>
      <c r="F50" s="12"/>
      <c r="G50" s="12"/>
      <c r="H50" s="12"/>
      <c r="I50" s="12"/>
      <c r="J50" s="12"/>
      <c r="K50" s="12"/>
      <c r="L50" s="12"/>
      <c r="N50" s="23">
        <f>+E50*E12</f>
        <v>0</v>
      </c>
      <c r="O50" s="20"/>
      <c r="P50" s="20"/>
      <c r="Q50" s="20"/>
      <c r="R50" s="20"/>
      <c r="S50" s="20"/>
      <c r="T50" s="20"/>
      <c r="U50" s="20"/>
    </row>
    <row r="51" spans="2:21" x14ac:dyDescent="0.3">
      <c r="B51" s="10" t="s">
        <v>3</v>
      </c>
      <c r="C51" s="10" t="s">
        <v>7</v>
      </c>
      <c r="E51" s="12"/>
      <c r="F51" s="12"/>
      <c r="G51" s="12"/>
      <c r="H51" s="12"/>
      <c r="I51" s="12"/>
      <c r="J51" s="12"/>
      <c r="K51" s="12"/>
      <c r="L51" s="12"/>
      <c r="N51" s="20"/>
      <c r="O51" s="20"/>
      <c r="P51" s="20"/>
      <c r="Q51" s="20"/>
      <c r="R51" s="20"/>
      <c r="S51" s="20"/>
      <c r="T51" s="20"/>
      <c r="U51" s="20"/>
    </row>
    <row r="52" spans="2:21" x14ac:dyDescent="0.3">
      <c r="B52" s="10" t="s">
        <v>4</v>
      </c>
      <c r="C52" s="10" t="s">
        <v>18</v>
      </c>
      <c r="E52" s="12"/>
      <c r="F52" s="12"/>
      <c r="G52" s="12"/>
      <c r="H52" s="12"/>
      <c r="I52" s="22">
        <f t="shared" ref="I52:L53" si="1">+I26+R40+$T$12</f>
        <v>0</v>
      </c>
      <c r="J52" s="22">
        <f t="shared" si="1"/>
        <v>0</v>
      </c>
      <c r="K52" s="22">
        <f t="shared" si="1"/>
        <v>0</v>
      </c>
      <c r="L52" s="22">
        <f t="shared" si="1"/>
        <v>0</v>
      </c>
      <c r="N52" s="20"/>
      <c r="O52" s="20"/>
      <c r="P52" s="20"/>
      <c r="Q52" s="20"/>
      <c r="R52" s="23">
        <f t="shared" ref="R52:U53" si="2">+I52*I14</f>
        <v>0</v>
      </c>
      <c r="S52" s="23">
        <f t="shared" si="2"/>
        <v>0</v>
      </c>
      <c r="T52" s="23">
        <f t="shared" si="2"/>
        <v>0</v>
      </c>
      <c r="U52" s="23">
        <f t="shared" si="2"/>
        <v>0</v>
      </c>
    </row>
    <row r="53" spans="2:21" x14ac:dyDescent="0.3">
      <c r="B53" s="24" t="s">
        <v>39</v>
      </c>
      <c r="C53" s="10" t="s">
        <v>40</v>
      </c>
      <c r="E53" s="12"/>
      <c r="F53" s="12"/>
      <c r="G53" s="12"/>
      <c r="H53" s="22">
        <f>+H27+Q41+$T$12</f>
        <v>0</v>
      </c>
      <c r="I53" s="22">
        <f t="shared" si="1"/>
        <v>0</v>
      </c>
      <c r="J53" s="22">
        <f t="shared" si="1"/>
        <v>0</v>
      </c>
      <c r="K53" s="22">
        <f t="shared" si="1"/>
        <v>0</v>
      </c>
      <c r="L53" s="22">
        <f t="shared" si="1"/>
        <v>0</v>
      </c>
      <c r="N53" s="20"/>
      <c r="O53" s="20"/>
      <c r="P53" s="20"/>
      <c r="Q53" s="23">
        <f>+H53*H15</f>
        <v>0</v>
      </c>
      <c r="R53" s="23">
        <f t="shared" si="2"/>
        <v>0</v>
      </c>
      <c r="S53" s="23">
        <f t="shared" si="2"/>
        <v>0</v>
      </c>
      <c r="T53" s="23">
        <f t="shared" si="2"/>
        <v>0</v>
      </c>
      <c r="U53" s="23">
        <f t="shared" si="2"/>
        <v>0</v>
      </c>
    </row>
  </sheetData>
  <mergeCells count="24">
    <mergeCell ref="B3:U3"/>
    <mergeCell ref="P14:S14"/>
    <mergeCell ref="P5:U5"/>
    <mergeCell ref="P8:S8"/>
    <mergeCell ref="P9:S9"/>
    <mergeCell ref="P10:S10"/>
    <mergeCell ref="P11:S11"/>
    <mergeCell ref="P7:U7"/>
    <mergeCell ref="B2:U2"/>
    <mergeCell ref="B29:U29"/>
    <mergeCell ref="N33:U33"/>
    <mergeCell ref="B5:L5"/>
    <mergeCell ref="E45:L45"/>
    <mergeCell ref="E19:L19"/>
    <mergeCell ref="N19:U19"/>
    <mergeCell ref="E33:L33"/>
    <mergeCell ref="B17:U17"/>
    <mergeCell ref="E7:L7"/>
    <mergeCell ref="B43:L43"/>
    <mergeCell ref="N43:U43"/>
    <mergeCell ref="H31:L31"/>
    <mergeCell ref="B31:C31"/>
    <mergeCell ref="N45:U45"/>
    <mergeCell ref="P12:S12"/>
  </mergeCells>
  <pageMargins left="0.25" right="0.25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343C4-80FB-44F8-8627-D57C646D4FCB}">
  <sheetPr>
    <pageSetUpPr fitToPage="1"/>
  </sheetPr>
  <dimension ref="A2:U53"/>
  <sheetViews>
    <sheetView zoomScale="85" zoomScaleNormal="85" zoomScaleSheetLayoutView="70" workbookViewId="0">
      <selection activeCell="M8" sqref="M8"/>
    </sheetView>
  </sheetViews>
  <sheetFormatPr baseColWidth="10" defaultRowHeight="14.4" x14ac:dyDescent="0.3"/>
  <cols>
    <col min="1" max="1" width="2.109375" customWidth="1"/>
    <col min="3" max="3" width="19.88671875" customWidth="1"/>
    <col min="4" max="4" width="2.21875" customWidth="1"/>
    <col min="5" max="12" width="9" customWidth="1"/>
    <col min="13" max="13" width="2.5546875" customWidth="1"/>
    <col min="14" max="21" width="7.88671875" customWidth="1"/>
    <col min="22" max="22" width="1.88671875" customWidth="1"/>
    <col min="23" max="30" width="6.6640625" customWidth="1"/>
  </cols>
  <sheetData>
    <row r="2" spans="1:21" ht="51" customHeight="1" x14ac:dyDescent="0.3">
      <c r="B2" s="32" t="s">
        <v>44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3">
      <c r="B3" s="48" t="s">
        <v>45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1:2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21" ht="23.4" x14ac:dyDescent="0.45">
      <c r="A5" s="1"/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P5" s="35" t="s">
        <v>36</v>
      </c>
      <c r="Q5" s="35"/>
      <c r="R5" s="35"/>
      <c r="S5" s="35"/>
      <c r="T5" s="35"/>
      <c r="U5" s="35"/>
    </row>
    <row r="6" spans="1:21" x14ac:dyDescent="0.3">
      <c r="A6" s="1"/>
    </row>
    <row r="7" spans="1:21" ht="14.4" customHeight="1" x14ac:dyDescent="0.3">
      <c r="A7" s="1"/>
      <c r="B7" s="5"/>
      <c r="C7" s="6"/>
      <c r="E7" s="37" t="s">
        <v>30</v>
      </c>
      <c r="F7" s="37"/>
      <c r="G7" s="37"/>
      <c r="H7" s="37"/>
      <c r="I7" s="37"/>
      <c r="J7" s="37"/>
      <c r="K7" s="37"/>
      <c r="L7" s="38"/>
      <c r="P7" s="47" t="s">
        <v>29</v>
      </c>
      <c r="Q7" s="47"/>
      <c r="R7" s="47"/>
      <c r="S7" s="47"/>
      <c r="T7" s="47"/>
      <c r="U7" s="47"/>
    </row>
    <row r="8" spans="1:21" x14ac:dyDescent="0.3">
      <c r="A8" s="1"/>
      <c r="B8" s="8" t="s">
        <v>1</v>
      </c>
      <c r="C8" s="8" t="s">
        <v>2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  <c r="J8" s="8" t="s">
        <v>15</v>
      </c>
      <c r="K8" s="13" t="s">
        <v>16</v>
      </c>
      <c r="L8" s="14" t="s">
        <v>17</v>
      </c>
      <c r="P8" s="44" t="s">
        <v>22</v>
      </c>
      <c r="Q8" s="45"/>
      <c r="R8" s="45"/>
      <c r="S8" s="45"/>
      <c r="T8" s="30">
        <v>0.47799999999999998</v>
      </c>
    </row>
    <row r="9" spans="1:21" x14ac:dyDescent="0.3">
      <c r="A9" s="1"/>
      <c r="B9" s="24" t="s">
        <v>3</v>
      </c>
      <c r="C9" s="10" t="s">
        <v>5</v>
      </c>
      <c r="E9" s="12"/>
      <c r="F9" s="12"/>
      <c r="G9" s="12"/>
      <c r="H9" s="12"/>
      <c r="I9" s="12"/>
      <c r="J9" s="12"/>
      <c r="K9" s="12"/>
      <c r="L9" s="12"/>
      <c r="P9" s="44" t="s">
        <v>23</v>
      </c>
      <c r="Q9" s="45"/>
      <c r="R9" s="45"/>
      <c r="S9" s="45"/>
      <c r="T9" s="31">
        <v>0.62</v>
      </c>
    </row>
    <row r="10" spans="1:21" x14ac:dyDescent="0.3">
      <c r="A10" s="1"/>
      <c r="B10" s="24" t="s">
        <v>3</v>
      </c>
      <c r="C10" s="10" t="s">
        <v>19</v>
      </c>
      <c r="E10" s="12"/>
      <c r="F10" s="12"/>
      <c r="G10" s="12"/>
      <c r="H10" s="12"/>
      <c r="I10" s="27">
        <v>23.538</v>
      </c>
      <c r="J10" s="27">
        <v>9.8290000000000006</v>
      </c>
      <c r="K10" s="27">
        <v>16.791</v>
      </c>
      <c r="L10" s="27">
        <v>6.42</v>
      </c>
      <c r="P10" s="44" t="s">
        <v>24</v>
      </c>
      <c r="Q10" s="45"/>
      <c r="R10" s="45"/>
      <c r="S10" s="45"/>
      <c r="T10" s="18"/>
    </row>
    <row r="11" spans="1:21" x14ac:dyDescent="0.3">
      <c r="A11" s="1"/>
      <c r="B11" s="24" t="s">
        <v>3</v>
      </c>
      <c r="C11" s="10" t="s">
        <v>6</v>
      </c>
      <c r="E11" s="12"/>
      <c r="F11" s="12"/>
      <c r="G11" s="12"/>
      <c r="H11" s="12"/>
      <c r="I11" s="12"/>
      <c r="J11" s="12"/>
      <c r="K11" s="12"/>
      <c r="L11" s="12"/>
      <c r="P11" s="44" t="s">
        <v>25</v>
      </c>
      <c r="Q11" s="45"/>
      <c r="R11" s="45"/>
      <c r="S11" s="45"/>
      <c r="T11" s="18"/>
    </row>
    <row r="12" spans="1:21" x14ac:dyDescent="0.3">
      <c r="A12" s="1"/>
      <c r="B12" s="24" t="s">
        <v>8</v>
      </c>
      <c r="C12" s="10" t="s">
        <v>20</v>
      </c>
      <c r="E12" s="27">
        <v>1</v>
      </c>
      <c r="F12" s="12"/>
      <c r="G12" s="12"/>
      <c r="H12" s="12"/>
      <c r="I12" s="12"/>
      <c r="J12" s="12"/>
      <c r="K12" s="12"/>
      <c r="L12" s="12"/>
      <c r="P12" s="46" t="s">
        <v>33</v>
      </c>
      <c r="Q12" s="43"/>
      <c r="R12" s="43"/>
      <c r="S12" s="43"/>
      <c r="T12" s="19">
        <f>+T8*(T10+T9*T11)</f>
        <v>0</v>
      </c>
    </row>
    <row r="13" spans="1:21" x14ac:dyDescent="0.3">
      <c r="A13" s="1"/>
      <c r="B13" s="24" t="s">
        <v>3</v>
      </c>
      <c r="C13" s="10" t="s">
        <v>7</v>
      </c>
      <c r="E13" s="12"/>
      <c r="F13" s="12"/>
      <c r="G13" s="12"/>
      <c r="H13" s="12"/>
      <c r="I13" s="12"/>
      <c r="J13" s="12"/>
      <c r="K13" s="12"/>
      <c r="L13" s="12"/>
    </row>
    <row r="14" spans="1:21" x14ac:dyDescent="0.3">
      <c r="A14" s="1"/>
      <c r="B14" s="24" t="s">
        <v>4</v>
      </c>
      <c r="C14" s="10" t="s">
        <v>18</v>
      </c>
      <c r="E14" s="12"/>
      <c r="F14" s="12"/>
      <c r="G14" s="12"/>
      <c r="H14" s="12"/>
      <c r="I14" s="27">
        <v>81.480999999999995</v>
      </c>
      <c r="J14" s="27">
        <v>32.242000000000004</v>
      </c>
      <c r="K14" s="27">
        <v>50.896000000000001</v>
      </c>
      <c r="L14" s="27">
        <v>16.686</v>
      </c>
      <c r="P14" s="46" t="s">
        <v>35</v>
      </c>
      <c r="Q14" s="43"/>
      <c r="R14" s="43"/>
      <c r="S14" s="43"/>
      <c r="T14" s="21"/>
    </row>
    <row r="15" spans="1:21" x14ac:dyDescent="0.3">
      <c r="A15" s="1"/>
      <c r="B15" s="24" t="s">
        <v>39</v>
      </c>
      <c r="C15" s="10" t="s">
        <v>40</v>
      </c>
      <c r="E15" s="12"/>
      <c r="F15" s="12"/>
      <c r="G15" s="12"/>
      <c r="H15" s="27">
        <v>911.55</v>
      </c>
      <c r="I15" s="27">
        <v>4921.1103300000004</v>
      </c>
      <c r="J15" s="27">
        <v>3451.3865300000007</v>
      </c>
      <c r="K15" s="27">
        <v>7245.100370000001</v>
      </c>
      <c r="L15" s="27">
        <v>4303.0457900000001</v>
      </c>
    </row>
    <row r="16" spans="1:2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21" ht="23.4" x14ac:dyDescent="0.45">
      <c r="B17" s="34" t="s">
        <v>0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1:21" x14ac:dyDescent="0.3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21" x14ac:dyDescent="0.3">
      <c r="A19" s="4"/>
      <c r="B19" s="5"/>
      <c r="C19" s="6"/>
      <c r="E19" s="37" t="s">
        <v>9</v>
      </c>
      <c r="F19" s="37"/>
      <c r="G19" s="37"/>
      <c r="H19" s="37"/>
      <c r="I19" s="37"/>
      <c r="J19" s="37"/>
      <c r="K19" s="37"/>
      <c r="L19" s="38"/>
      <c r="N19" s="39"/>
      <c r="O19" s="39"/>
      <c r="P19" s="39"/>
      <c r="Q19" s="39"/>
      <c r="R19" s="39"/>
      <c r="S19" s="39"/>
      <c r="T19" s="39"/>
      <c r="U19" s="39"/>
    </row>
    <row r="20" spans="1:21" x14ac:dyDescent="0.3">
      <c r="A20" s="7"/>
      <c r="B20" s="8" t="s">
        <v>1</v>
      </c>
      <c r="C20" s="8" t="s">
        <v>2</v>
      </c>
      <c r="E20" s="8" t="s">
        <v>10</v>
      </c>
      <c r="F20" s="8" t="s">
        <v>11</v>
      </c>
      <c r="G20" s="8" t="s">
        <v>12</v>
      </c>
      <c r="H20" s="8" t="s">
        <v>13</v>
      </c>
      <c r="I20" s="8" t="s">
        <v>14</v>
      </c>
      <c r="J20" s="8" t="s">
        <v>15</v>
      </c>
      <c r="K20" s="13" t="s">
        <v>16</v>
      </c>
      <c r="L20" s="14" t="s">
        <v>17</v>
      </c>
      <c r="N20" s="25"/>
      <c r="O20" s="25"/>
      <c r="P20" s="25"/>
      <c r="Q20" s="25"/>
      <c r="R20" s="25"/>
      <c r="S20" s="25"/>
      <c r="T20" s="25"/>
      <c r="U20" s="25"/>
    </row>
    <row r="21" spans="1:21" x14ac:dyDescent="0.3">
      <c r="A21" s="4"/>
      <c r="B21" s="10" t="s">
        <v>3</v>
      </c>
      <c r="C21" s="10" t="s">
        <v>5</v>
      </c>
      <c r="E21" s="12"/>
      <c r="F21" s="12"/>
      <c r="G21" s="12"/>
      <c r="H21" s="12"/>
      <c r="I21" s="12"/>
      <c r="J21" s="12"/>
      <c r="K21" s="12"/>
      <c r="L21" s="12"/>
      <c r="N21" s="26"/>
      <c r="O21" s="26"/>
      <c r="P21" s="26"/>
      <c r="Q21" s="26"/>
      <c r="R21" s="26"/>
      <c r="S21" s="26"/>
      <c r="T21" s="26"/>
      <c r="U21" s="26"/>
    </row>
    <row r="22" spans="1:21" x14ac:dyDescent="0.3">
      <c r="A22" s="4"/>
      <c r="B22" s="10" t="s">
        <v>3</v>
      </c>
      <c r="C22" s="10" t="s">
        <v>19</v>
      </c>
      <c r="E22" s="12"/>
      <c r="F22" s="12"/>
      <c r="G22" s="12"/>
      <c r="H22" s="12"/>
      <c r="I22" s="11"/>
      <c r="J22" s="11"/>
      <c r="K22" s="11"/>
      <c r="L22" s="11"/>
      <c r="N22" s="26"/>
      <c r="O22" s="26"/>
      <c r="P22" s="26"/>
      <c r="Q22" s="26"/>
      <c r="R22" s="26"/>
      <c r="S22" s="26"/>
      <c r="T22" s="26"/>
      <c r="U22" s="26"/>
    </row>
    <row r="23" spans="1:21" x14ac:dyDescent="0.3">
      <c r="A23" s="4"/>
      <c r="B23" s="10" t="s">
        <v>3</v>
      </c>
      <c r="C23" s="10" t="s">
        <v>6</v>
      </c>
      <c r="E23" s="12"/>
      <c r="F23" s="12"/>
      <c r="G23" s="12"/>
      <c r="H23" s="12"/>
      <c r="I23" s="12"/>
      <c r="J23" s="12"/>
      <c r="K23" s="12"/>
      <c r="L23" s="12"/>
      <c r="N23" s="26"/>
      <c r="O23" s="26"/>
      <c r="P23" s="26"/>
      <c r="Q23" s="26"/>
      <c r="R23" s="26"/>
      <c r="S23" s="26"/>
      <c r="T23" s="26"/>
      <c r="U23" s="26"/>
    </row>
    <row r="24" spans="1:21" x14ac:dyDescent="0.3">
      <c r="A24" s="4"/>
      <c r="B24" s="10" t="s">
        <v>8</v>
      </c>
      <c r="C24" s="10" t="s">
        <v>20</v>
      </c>
      <c r="E24" s="11"/>
      <c r="F24" s="12"/>
      <c r="G24" s="12"/>
      <c r="H24" s="12"/>
      <c r="I24" s="12"/>
      <c r="J24" s="12"/>
      <c r="K24" s="12"/>
      <c r="L24" s="12"/>
      <c r="N24" s="26"/>
      <c r="O24" s="26"/>
      <c r="P24" s="26"/>
      <c r="Q24" s="26"/>
      <c r="R24" s="26"/>
      <c r="S24" s="26"/>
      <c r="T24" s="26"/>
      <c r="U24" s="26"/>
    </row>
    <row r="25" spans="1:21" x14ac:dyDescent="0.3">
      <c r="A25" s="4"/>
      <c r="B25" s="10" t="s">
        <v>3</v>
      </c>
      <c r="C25" s="10" t="s">
        <v>7</v>
      </c>
      <c r="E25" s="12"/>
      <c r="F25" s="12"/>
      <c r="G25" s="12"/>
      <c r="H25" s="12"/>
      <c r="I25" s="12"/>
      <c r="J25" s="12"/>
      <c r="K25" s="12"/>
      <c r="L25" s="12"/>
      <c r="N25" s="26"/>
      <c r="O25" s="26"/>
      <c r="P25" s="26"/>
      <c r="Q25" s="26"/>
      <c r="R25" s="26"/>
      <c r="S25" s="26"/>
      <c r="T25" s="26"/>
      <c r="U25" s="26"/>
    </row>
    <row r="26" spans="1:21" x14ac:dyDescent="0.3">
      <c r="A26" s="4"/>
      <c r="B26" s="10" t="s">
        <v>4</v>
      </c>
      <c r="C26" s="10" t="s">
        <v>18</v>
      </c>
      <c r="E26" s="12"/>
      <c r="F26" s="12"/>
      <c r="G26" s="12"/>
      <c r="H26" s="12"/>
      <c r="I26" s="11"/>
      <c r="J26" s="11"/>
      <c r="K26" s="11"/>
      <c r="L26" s="11"/>
      <c r="N26" s="26"/>
      <c r="O26" s="26"/>
      <c r="P26" s="26"/>
      <c r="Q26" s="26"/>
      <c r="R26" s="26"/>
      <c r="S26" s="26"/>
      <c r="T26" s="26"/>
      <c r="U26" s="26"/>
    </row>
    <row r="27" spans="1:21" x14ac:dyDescent="0.3">
      <c r="A27" s="4"/>
      <c r="B27" s="24" t="s">
        <v>39</v>
      </c>
      <c r="C27" s="10" t="s">
        <v>40</v>
      </c>
      <c r="E27" s="12"/>
      <c r="F27" s="12"/>
      <c r="G27" s="12"/>
      <c r="H27" s="11"/>
      <c r="I27" s="11"/>
      <c r="J27" s="11"/>
      <c r="K27" s="11"/>
      <c r="L27" s="11"/>
      <c r="N27" s="26"/>
      <c r="O27" s="26"/>
      <c r="P27" s="26"/>
      <c r="Q27" s="26"/>
      <c r="R27" s="26"/>
      <c r="S27" s="26"/>
      <c r="T27" s="26"/>
      <c r="U27" s="26"/>
    </row>
    <row r="29" spans="1:21" ht="23.4" x14ac:dyDescent="0.45">
      <c r="B29" s="34" t="s">
        <v>21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1" spans="1:21" ht="14.4" customHeight="1" x14ac:dyDescent="0.3">
      <c r="B31" s="44" t="s">
        <v>26</v>
      </c>
      <c r="C31" s="45"/>
      <c r="E31" s="28">
        <v>0.98</v>
      </c>
      <c r="H31" s="43" t="s">
        <v>27</v>
      </c>
      <c r="I31" s="43"/>
      <c r="J31" s="43"/>
      <c r="K31" s="43"/>
      <c r="L31" s="43"/>
      <c r="N31" s="28">
        <v>3.1522999999999999</v>
      </c>
      <c r="O31" t="s">
        <v>41</v>
      </c>
    </row>
    <row r="32" spans="1:21" x14ac:dyDescent="0.3">
      <c r="O32" t="s">
        <v>42</v>
      </c>
    </row>
    <row r="33" spans="2:21" x14ac:dyDescent="0.3">
      <c r="B33" s="5"/>
      <c r="C33" s="6"/>
      <c r="E33" s="36" t="s">
        <v>34</v>
      </c>
      <c r="F33" s="36"/>
      <c r="G33" s="36"/>
      <c r="H33" s="36"/>
      <c r="I33" s="36"/>
      <c r="J33" s="36"/>
      <c r="K33" s="36"/>
      <c r="L33" s="36"/>
      <c r="N33" s="36" t="s">
        <v>28</v>
      </c>
      <c r="O33" s="36"/>
      <c r="P33" s="36"/>
      <c r="Q33" s="36"/>
      <c r="R33" s="36"/>
      <c r="S33" s="36"/>
      <c r="T33" s="36"/>
      <c r="U33" s="36"/>
    </row>
    <row r="34" spans="2:21" ht="27.6" x14ac:dyDescent="0.3">
      <c r="B34" s="8" t="s">
        <v>1</v>
      </c>
      <c r="C34" s="8" t="s">
        <v>2</v>
      </c>
      <c r="E34" s="8" t="s">
        <v>10</v>
      </c>
      <c r="F34" s="8" t="s">
        <v>11</v>
      </c>
      <c r="G34" s="8" t="s">
        <v>12</v>
      </c>
      <c r="H34" s="8" t="s">
        <v>13</v>
      </c>
      <c r="I34" s="8" t="s">
        <v>14</v>
      </c>
      <c r="J34" s="8" t="s">
        <v>15</v>
      </c>
      <c r="K34" s="8" t="s">
        <v>16</v>
      </c>
      <c r="L34" s="9" t="s">
        <v>17</v>
      </c>
      <c r="N34" s="8" t="s">
        <v>10</v>
      </c>
      <c r="O34" s="8" t="s">
        <v>11</v>
      </c>
      <c r="P34" s="8" t="s">
        <v>12</v>
      </c>
      <c r="Q34" s="8" t="s">
        <v>13</v>
      </c>
      <c r="R34" s="8" t="s">
        <v>14</v>
      </c>
      <c r="S34" s="8" t="s">
        <v>15</v>
      </c>
      <c r="T34" s="8" t="s">
        <v>16</v>
      </c>
      <c r="U34" s="9" t="s">
        <v>17</v>
      </c>
    </row>
    <row r="35" spans="2:21" x14ac:dyDescent="0.3">
      <c r="B35" s="10" t="s">
        <v>3</v>
      </c>
      <c r="C35" s="10" t="s">
        <v>5</v>
      </c>
      <c r="E35" s="16"/>
      <c r="F35" s="16"/>
      <c r="G35" s="16"/>
      <c r="H35" s="16"/>
      <c r="I35" s="16"/>
      <c r="J35" s="16"/>
      <c r="K35" s="16"/>
      <c r="L35" s="16"/>
      <c r="N35" s="17"/>
      <c r="O35" s="17"/>
      <c r="P35" s="17"/>
      <c r="Q35" s="17"/>
      <c r="R35" s="17"/>
      <c r="S35" s="17"/>
      <c r="T35" s="17"/>
      <c r="U35" s="17"/>
    </row>
    <row r="36" spans="2:21" x14ac:dyDescent="0.3">
      <c r="B36" s="10" t="s">
        <v>3</v>
      </c>
      <c r="C36" s="10" t="s">
        <v>19</v>
      </c>
      <c r="E36" s="16"/>
      <c r="F36" s="16"/>
      <c r="G36" s="16"/>
      <c r="H36" s="16"/>
      <c r="I36" s="15"/>
      <c r="J36" s="15"/>
      <c r="K36" s="15"/>
      <c r="L36" s="15"/>
      <c r="N36" s="17"/>
      <c r="O36" s="17"/>
      <c r="P36" s="17"/>
      <c r="Q36" s="17"/>
      <c r="R36" s="29">
        <f>+$E$31*$N$31*I36</f>
        <v>0</v>
      </c>
      <c r="S36" s="29">
        <f>+$E$31*$N$31*J36</f>
        <v>0</v>
      </c>
      <c r="T36" s="29">
        <f>+$E$31*$N$31*K36</f>
        <v>0</v>
      </c>
      <c r="U36" s="29">
        <f>+$E$31*$N$31*L36</f>
        <v>0</v>
      </c>
    </row>
    <row r="37" spans="2:21" x14ac:dyDescent="0.3">
      <c r="B37" s="10" t="s">
        <v>3</v>
      </c>
      <c r="C37" s="10" t="s">
        <v>6</v>
      </c>
      <c r="E37" s="16"/>
      <c r="F37" s="16"/>
      <c r="G37" s="16"/>
      <c r="H37" s="16"/>
      <c r="I37" s="16"/>
      <c r="J37" s="16"/>
      <c r="K37" s="16"/>
      <c r="L37" s="16"/>
      <c r="N37" s="17"/>
      <c r="O37" s="17"/>
      <c r="P37" s="17"/>
      <c r="Q37" s="17"/>
      <c r="R37" s="17"/>
      <c r="S37" s="17"/>
      <c r="T37" s="17"/>
      <c r="U37" s="17"/>
    </row>
    <row r="38" spans="2:21" x14ac:dyDescent="0.3">
      <c r="B38" s="10" t="s">
        <v>8</v>
      </c>
      <c r="C38" s="10" t="s">
        <v>20</v>
      </c>
      <c r="E38" s="15"/>
      <c r="F38" s="16"/>
      <c r="G38" s="16"/>
      <c r="H38" s="16"/>
      <c r="I38" s="16"/>
      <c r="J38" s="16"/>
      <c r="K38" s="16"/>
      <c r="L38" s="16"/>
      <c r="N38" s="29">
        <f>+$E$31*$N$31*E38</f>
        <v>0</v>
      </c>
      <c r="O38" s="17"/>
      <c r="P38" s="17"/>
      <c r="Q38" s="17"/>
      <c r="R38" s="17"/>
      <c r="S38" s="17"/>
      <c r="T38" s="17"/>
      <c r="U38" s="17"/>
    </row>
    <row r="39" spans="2:21" x14ac:dyDescent="0.3">
      <c r="B39" s="10" t="s">
        <v>3</v>
      </c>
      <c r="C39" s="10" t="s">
        <v>7</v>
      </c>
      <c r="E39" s="16"/>
      <c r="F39" s="16"/>
      <c r="G39" s="16"/>
      <c r="H39" s="16"/>
      <c r="I39" s="16"/>
      <c r="J39" s="16"/>
      <c r="K39" s="16"/>
      <c r="L39" s="16"/>
      <c r="N39" s="17"/>
      <c r="O39" s="17"/>
      <c r="P39" s="17"/>
      <c r="Q39" s="17"/>
      <c r="R39" s="17"/>
      <c r="S39" s="17"/>
      <c r="T39" s="17"/>
      <c r="U39" s="17"/>
    </row>
    <row r="40" spans="2:21" x14ac:dyDescent="0.3">
      <c r="B40" s="10" t="s">
        <v>4</v>
      </c>
      <c r="C40" s="10" t="s">
        <v>18</v>
      </c>
      <c r="E40" s="16"/>
      <c r="F40" s="16"/>
      <c r="G40" s="16"/>
      <c r="H40" s="16"/>
      <c r="I40" s="15"/>
      <c r="J40" s="15"/>
      <c r="K40" s="15"/>
      <c r="L40" s="15"/>
      <c r="N40" s="17"/>
      <c r="O40" s="17"/>
      <c r="P40" s="17"/>
      <c r="Q40" s="17"/>
      <c r="R40" s="29">
        <f t="shared" ref="R40:U41" si="0">+$E$31*$N$31*I40</f>
        <v>0</v>
      </c>
      <c r="S40" s="29">
        <f t="shared" si="0"/>
        <v>0</v>
      </c>
      <c r="T40" s="29">
        <f t="shared" si="0"/>
        <v>0</v>
      </c>
      <c r="U40" s="29">
        <f t="shared" si="0"/>
        <v>0</v>
      </c>
    </row>
    <row r="41" spans="2:21" x14ac:dyDescent="0.3">
      <c r="B41" s="24" t="s">
        <v>39</v>
      </c>
      <c r="C41" s="10" t="s">
        <v>40</v>
      </c>
      <c r="E41" s="16"/>
      <c r="F41" s="16"/>
      <c r="G41" s="16"/>
      <c r="H41" s="15"/>
      <c r="I41" s="15"/>
      <c r="J41" s="15"/>
      <c r="K41" s="15"/>
      <c r="L41" s="15"/>
      <c r="N41" s="17"/>
      <c r="O41" s="17"/>
      <c r="P41" s="17"/>
      <c r="Q41" s="29">
        <f>+$E$31*$N$31*H41</f>
        <v>0</v>
      </c>
      <c r="R41" s="29">
        <f t="shared" si="0"/>
        <v>0</v>
      </c>
      <c r="S41" s="29">
        <f t="shared" si="0"/>
        <v>0</v>
      </c>
      <c r="T41" s="29">
        <f t="shared" si="0"/>
        <v>0</v>
      </c>
      <c r="U41" s="29">
        <f t="shared" si="0"/>
        <v>0</v>
      </c>
    </row>
    <row r="43" spans="2:21" ht="37.799999999999997" customHeight="1" x14ac:dyDescent="0.45">
      <c r="B43" s="40" t="s">
        <v>37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N43" s="42" t="s">
        <v>38</v>
      </c>
      <c r="O43" s="35"/>
      <c r="P43" s="35"/>
      <c r="Q43" s="35"/>
      <c r="R43" s="35"/>
      <c r="S43" s="35"/>
      <c r="T43" s="35"/>
      <c r="U43" s="35"/>
    </row>
    <row r="45" spans="2:21" x14ac:dyDescent="0.3">
      <c r="B45" s="5"/>
      <c r="C45" s="6"/>
      <c r="E45" s="37" t="s">
        <v>9</v>
      </c>
      <c r="F45" s="37"/>
      <c r="G45" s="37"/>
      <c r="H45" s="37"/>
      <c r="I45" s="37"/>
      <c r="J45" s="37"/>
      <c r="K45" s="37"/>
      <c r="L45" s="38"/>
      <c r="N45" s="37" t="s">
        <v>31</v>
      </c>
      <c r="O45" s="37"/>
      <c r="P45" s="37"/>
      <c r="Q45" s="37"/>
      <c r="R45" s="37"/>
      <c r="S45" s="37"/>
      <c r="T45" s="37"/>
      <c r="U45" s="38"/>
    </row>
    <row r="46" spans="2:21" x14ac:dyDescent="0.3">
      <c r="B46" s="8" t="s">
        <v>1</v>
      </c>
      <c r="C46" s="8" t="s">
        <v>2</v>
      </c>
      <c r="E46" s="8" t="s">
        <v>10</v>
      </c>
      <c r="F46" s="8" t="s">
        <v>11</v>
      </c>
      <c r="G46" s="8" t="s">
        <v>12</v>
      </c>
      <c r="H46" s="8" t="s">
        <v>13</v>
      </c>
      <c r="I46" s="8" t="s">
        <v>14</v>
      </c>
      <c r="J46" s="8" t="s">
        <v>15</v>
      </c>
      <c r="K46" s="13" t="s">
        <v>16</v>
      </c>
      <c r="L46" s="14" t="s">
        <v>17</v>
      </c>
      <c r="N46" s="8" t="s">
        <v>10</v>
      </c>
      <c r="O46" s="8" t="s">
        <v>11</v>
      </c>
      <c r="P46" s="8" t="s">
        <v>12</v>
      </c>
      <c r="Q46" s="8" t="s">
        <v>13</v>
      </c>
      <c r="R46" s="8" t="s">
        <v>14</v>
      </c>
      <c r="S46" s="8" t="s">
        <v>15</v>
      </c>
      <c r="T46" s="13" t="s">
        <v>16</v>
      </c>
      <c r="U46" s="14" t="s">
        <v>17</v>
      </c>
    </row>
    <row r="47" spans="2:21" x14ac:dyDescent="0.3">
      <c r="B47" s="10" t="s">
        <v>3</v>
      </c>
      <c r="C47" s="10" t="s">
        <v>5</v>
      </c>
      <c r="E47" s="12"/>
      <c r="F47" s="12"/>
      <c r="G47" s="12"/>
      <c r="H47" s="12"/>
      <c r="I47" s="12"/>
      <c r="J47" s="12"/>
      <c r="K47" s="12"/>
      <c r="L47" s="12"/>
      <c r="N47" s="20"/>
      <c r="O47" s="20"/>
      <c r="P47" s="20"/>
      <c r="Q47" s="20"/>
      <c r="R47" s="20"/>
      <c r="S47" s="20"/>
      <c r="T47" s="20"/>
      <c r="U47" s="20"/>
    </row>
    <row r="48" spans="2:21" x14ac:dyDescent="0.3">
      <c r="B48" s="10" t="s">
        <v>3</v>
      </c>
      <c r="C48" s="10" t="s">
        <v>19</v>
      </c>
      <c r="E48" s="12"/>
      <c r="F48" s="12"/>
      <c r="G48" s="12"/>
      <c r="H48" s="12"/>
      <c r="I48" s="22">
        <f>+I22+R36+$T$12</f>
        <v>0</v>
      </c>
      <c r="J48" s="22">
        <f>+J22+S36+$T$12</f>
        <v>0</v>
      </c>
      <c r="K48" s="22">
        <f>+K22+T36+$T$12</f>
        <v>0</v>
      </c>
      <c r="L48" s="22">
        <f>+L22+U36+$T$12</f>
        <v>0</v>
      </c>
      <c r="N48" s="20"/>
      <c r="O48" s="20"/>
      <c r="P48" s="20"/>
      <c r="Q48" s="20"/>
      <c r="R48" s="23">
        <f>+I48*I10</f>
        <v>0</v>
      </c>
      <c r="S48" s="23">
        <f>+J48*J10</f>
        <v>0</v>
      </c>
      <c r="T48" s="23">
        <f>+K48*K10</f>
        <v>0</v>
      </c>
      <c r="U48" s="23">
        <f>+L48*L10</f>
        <v>0</v>
      </c>
    </row>
    <row r="49" spans="2:21" x14ac:dyDescent="0.3">
      <c r="B49" s="10" t="s">
        <v>3</v>
      </c>
      <c r="C49" s="10" t="s">
        <v>6</v>
      </c>
      <c r="E49" s="12"/>
      <c r="F49" s="12"/>
      <c r="G49" s="12"/>
      <c r="H49" s="12"/>
      <c r="I49" s="12"/>
      <c r="J49" s="12"/>
      <c r="K49" s="12"/>
      <c r="L49" s="12"/>
      <c r="N49" s="20"/>
      <c r="O49" s="20"/>
      <c r="P49" s="20"/>
      <c r="Q49" s="20"/>
      <c r="R49" s="20"/>
      <c r="S49" s="20"/>
      <c r="T49" s="20"/>
      <c r="U49" s="20"/>
    </row>
    <row r="50" spans="2:21" x14ac:dyDescent="0.3">
      <c r="B50" s="10" t="s">
        <v>8</v>
      </c>
      <c r="C50" s="10" t="s">
        <v>20</v>
      </c>
      <c r="E50" s="22">
        <f>+E24+N38+$T$12</f>
        <v>0</v>
      </c>
      <c r="F50" s="12"/>
      <c r="G50" s="12"/>
      <c r="H50" s="12"/>
      <c r="I50" s="12"/>
      <c r="J50" s="12"/>
      <c r="K50" s="12"/>
      <c r="L50" s="12"/>
      <c r="N50" s="23">
        <f>+E50*E12</f>
        <v>0</v>
      </c>
      <c r="O50" s="20"/>
      <c r="P50" s="20"/>
      <c r="Q50" s="20"/>
      <c r="R50" s="20"/>
      <c r="S50" s="20"/>
      <c r="T50" s="20"/>
      <c r="U50" s="20"/>
    </row>
    <row r="51" spans="2:21" x14ac:dyDescent="0.3">
      <c r="B51" s="10" t="s">
        <v>3</v>
      </c>
      <c r="C51" s="10" t="s">
        <v>7</v>
      </c>
      <c r="E51" s="12"/>
      <c r="F51" s="12"/>
      <c r="G51" s="12"/>
      <c r="H51" s="12"/>
      <c r="I51" s="12"/>
      <c r="J51" s="12"/>
      <c r="K51" s="12"/>
      <c r="L51" s="12"/>
      <c r="N51" s="20"/>
      <c r="O51" s="20"/>
      <c r="P51" s="20"/>
      <c r="Q51" s="20"/>
      <c r="R51" s="20"/>
      <c r="S51" s="20"/>
      <c r="T51" s="20"/>
      <c r="U51" s="20"/>
    </row>
    <row r="52" spans="2:21" x14ac:dyDescent="0.3">
      <c r="B52" s="10" t="s">
        <v>4</v>
      </c>
      <c r="C52" s="10" t="s">
        <v>18</v>
      </c>
      <c r="E52" s="12"/>
      <c r="F52" s="12"/>
      <c r="G52" s="12"/>
      <c r="H52" s="12"/>
      <c r="I52" s="22">
        <f t="shared" ref="I52:L53" si="1">+I26+R40+$T$12</f>
        <v>0</v>
      </c>
      <c r="J52" s="22">
        <f t="shared" si="1"/>
        <v>0</v>
      </c>
      <c r="K52" s="22">
        <f t="shared" si="1"/>
        <v>0</v>
      </c>
      <c r="L52" s="22">
        <f t="shared" si="1"/>
        <v>0</v>
      </c>
      <c r="N52" s="20"/>
      <c r="O52" s="20"/>
      <c r="P52" s="20"/>
      <c r="Q52" s="20"/>
      <c r="R52" s="23">
        <f t="shared" ref="R52:U53" si="2">+I52*I14</f>
        <v>0</v>
      </c>
      <c r="S52" s="23">
        <f t="shared" si="2"/>
        <v>0</v>
      </c>
      <c r="T52" s="23">
        <f t="shared" si="2"/>
        <v>0</v>
      </c>
      <c r="U52" s="23">
        <f t="shared" si="2"/>
        <v>0</v>
      </c>
    </row>
    <row r="53" spans="2:21" x14ac:dyDescent="0.3">
      <c r="B53" s="24" t="s">
        <v>39</v>
      </c>
      <c r="C53" s="10" t="s">
        <v>40</v>
      </c>
      <c r="E53" s="12"/>
      <c r="F53" s="12"/>
      <c r="G53" s="12"/>
      <c r="H53" s="22">
        <f>+H27+Q41+$T$12</f>
        <v>0</v>
      </c>
      <c r="I53" s="22">
        <f t="shared" si="1"/>
        <v>0</v>
      </c>
      <c r="J53" s="22">
        <f t="shared" si="1"/>
        <v>0</v>
      </c>
      <c r="K53" s="22">
        <f t="shared" si="1"/>
        <v>0</v>
      </c>
      <c r="L53" s="22">
        <f t="shared" si="1"/>
        <v>0</v>
      </c>
      <c r="N53" s="20"/>
      <c r="O53" s="20"/>
      <c r="P53" s="20"/>
      <c r="Q53" s="23">
        <f>+H53*H15</f>
        <v>0</v>
      </c>
      <c r="R53" s="23">
        <f t="shared" si="2"/>
        <v>0</v>
      </c>
      <c r="S53" s="23">
        <f t="shared" si="2"/>
        <v>0</v>
      </c>
      <c r="T53" s="23">
        <f t="shared" si="2"/>
        <v>0</v>
      </c>
      <c r="U53" s="23">
        <f t="shared" si="2"/>
        <v>0</v>
      </c>
    </row>
  </sheetData>
  <mergeCells count="24">
    <mergeCell ref="B17:U17"/>
    <mergeCell ref="B2:U2"/>
    <mergeCell ref="B5:L5"/>
    <mergeCell ref="P5:U5"/>
    <mergeCell ref="E7:L7"/>
    <mergeCell ref="P7:U7"/>
    <mergeCell ref="P8:S8"/>
    <mergeCell ref="P9:S9"/>
    <mergeCell ref="P10:S10"/>
    <mergeCell ref="P11:S11"/>
    <mergeCell ref="P12:S12"/>
    <mergeCell ref="P14:S14"/>
    <mergeCell ref="B3:U3"/>
    <mergeCell ref="B43:L43"/>
    <mergeCell ref="N43:U43"/>
    <mergeCell ref="E45:L45"/>
    <mergeCell ref="N45:U45"/>
    <mergeCell ref="E19:L19"/>
    <mergeCell ref="N19:U19"/>
    <mergeCell ref="B29:U29"/>
    <mergeCell ref="B31:C31"/>
    <mergeCell ref="H31:L31"/>
    <mergeCell ref="E33:L33"/>
    <mergeCell ref="N33:U33"/>
  </mergeCells>
  <pageMargins left="0.25" right="0.25" top="0.75" bottom="0.75" header="0.3" footer="0.3"/>
  <pageSetup paperSize="9"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5B3DA5FEB3EB4EA0B6CCF2FCF62DF7" ma:contentTypeVersion="6" ma:contentTypeDescription="Crée un document." ma:contentTypeScope="" ma:versionID="7bd1e4e9446dcb8a48580d4a9bfb6ad6">
  <xsd:schema xmlns:xsd="http://www.w3.org/2001/XMLSchema" xmlns:xs="http://www.w3.org/2001/XMLSchema" xmlns:p="http://schemas.microsoft.com/office/2006/metadata/properties" xmlns:ns3="433cfc43-5513-4701-ba78-2fd41e1a9c3e" targetNamespace="http://schemas.microsoft.com/office/2006/metadata/properties" ma:root="true" ma:fieldsID="4781bd5bc4ba4312fea1e731217920e9" ns3:_="">
    <xsd:import namespace="433cfc43-5513-4701-ba78-2fd41e1a9c3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cfc43-5513-4701-ba78-2fd41e1a9c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0CB438-A522-4404-817E-173C80451E21}">
  <ds:schemaRefs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433cfc43-5513-4701-ba78-2fd41e1a9c3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7847647-7A85-49F3-9512-900DE4359E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cfc43-5513-4701-ba78-2fd41e1a9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2E8A47-B8F2-4EA3-9B89-73D63561AD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2026</vt:lpstr>
      <vt:lpstr>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Lionel GINDRE</dc:creator>
  <cp:lastModifiedBy>L G</cp:lastModifiedBy>
  <cp:lastPrinted>2023-08-18T16:35:36Z</cp:lastPrinted>
  <dcterms:created xsi:type="dcterms:W3CDTF">2023-08-18T14:16:16Z</dcterms:created>
  <dcterms:modified xsi:type="dcterms:W3CDTF">2025-07-16T12:38:57Z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0x010100AA5B3DA5FEB3EB4EA0B6CCF2FCF62DF7</vt:lpwstr>
  </property>
</Properties>
</file>